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075" windowHeight="46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<sst xmlns="http://schemas.openxmlformats.org/spreadsheetml/2006/main" count="15" uniqueCount="14">
  <si>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구간</t>
  </si>
  <si>
    <t>구간인원</t>
  </si>
  <si>
    <t>샘플</t>
  </si>
  <si>
    <t>잔류</t>
  </si>
  <si>
    <t>샘플
합격</t>
  </si>
  <si>
    <t>누적
잔류</t>
  </si>
  <si>
    <t>샘플
불합</t>
  </si>
  <si>
    <t>불확실자
합격률</t>
  </si>
  <si>
    <t>판단
불가자</t>
  </si>
  <si>
    <t>판단
불가자
탈락</t>
  </si>
  <si>
    <t>대기 100</t>
  </si>
  <si>
    <t>대기 150</t>
  </si>
  <si>
    <t>대기 200</t>
  </si>
  <si>
    <t>대기 200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</si>
</sst>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</numFmts>
  <fonts count="18"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48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1" fontId="0" fillId="0" borderId="10" xfId="48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48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48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8" sqref="A8"/>
    </sheetView>
  </sheetViews>
  <sheetFormatPr defaultColWidth="9.00390625" defaultRowHeight="16.5"/>
  <cols>
    <col min="9" max="9" width="9.00390625" style="2" customWidth="1"/>
  </cols>
  <sheetData>
    <row r="1" spans="1:10" ht="53.25" customHeight="1">
      <c r="A1" s="3" t="s">
        <v>0</v>
      </c>
      <c r="B1" s="3" t="s">
        <v>1</v>
      </c>
      <c r="C1" s="3" t="s">
        <v>2</v>
      </c>
      <c r="D1" s="4" t="s">
        <v>4</v>
      </c>
      <c r="E1" s="4" t="s">
        <v>6</v>
      </c>
      <c r="F1" s="4" t="s">
        <v>8</v>
      </c>
      <c r="G1" s="4" t="s">
        <v>7</v>
      </c>
      <c r="H1" s="4" t="s">
        <v>9</v>
      </c>
      <c r="I1" s="5" t="s">
        <v>3</v>
      </c>
      <c r="J1" s="4" t="s">
        <v>5</v>
      </c>
    </row>
    <row r="2" spans="1:10" ht="18" customHeight="1">
      <c r="A2" s="6">
        <v>107</v>
      </c>
      <c r="B2" s="6">
        <v>107</v>
      </c>
      <c r="C2" s="6">
        <f>D2+E2</f>
        <v>39</v>
      </c>
      <c r="D2" s="6">
        <v>33</v>
      </c>
      <c r="E2" s="6">
        <v>6</v>
      </c>
      <c r="F2" s="7">
        <f>B2-C2</f>
        <v>68</v>
      </c>
      <c r="G2" s="6">
        <f aca="true" t="shared" si="0" ref="G2:G8">D2/(D2+E2)</f>
        <v>0.8461538461538461</v>
      </c>
      <c r="H2" s="7">
        <f aca="true" t="shared" si="1" ref="H2:H8">F2*(1-G2)</f>
        <v>10.461538461538462</v>
      </c>
      <c r="I2" s="7">
        <f>E2+H2</f>
        <v>16.46153846153846</v>
      </c>
      <c r="J2" s="8">
        <f>I2</f>
        <v>16.46153846153846</v>
      </c>
    </row>
    <row r="3" spans="1:10" ht="18" customHeight="1">
      <c r="A3" s="6" t="s">
        <v>10</v>
      </c>
      <c r="B3" s="6">
        <v>100</v>
      </c>
      <c r="C3" s="6">
        <f>D3+E3</f>
        <v>29</v>
      </c>
      <c r="D3" s="6">
        <v>12</v>
      </c>
      <c r="E3" s="6">
        <v>17</v>
      </c>
      <c r="F3" s="7">
        <f aca="true" t="shared" si="2" ref="F3:F8">B3-C3</f>
        <v>71</v>
      </c>
      <c r="G3" s="6">
        <f t="shared" si="0"/>
        <v>0.41379310344827586</v>
      </c>
      <c r="H3" s="7">
        <f t="shared" si="1"/>
        <v>41.62068965517242</v>
      </c>
      <c r="I3" s="7">
        <f aca="true" t="shared" si="3" ref="I3:I8">E3+H3</f>
        <v>58.62068965517242</v>
      </c>
      <c r="J3" s="8">
        <f>J2+I3</f>
        <v>75.08222811671088</v>
      </c>
    </row>
    <row r="4" spans="1:10" ht="18" customHeight="1">
      <c r="A4" s="6" t="s">
        <v>11</v>
      </c>
      <c r="B4" s="6">
        <v>50</v>
      </c>
      <c r="C4" s="6">
        <f>D4+E4</f>
        <v>22</v>
      </c>
      <c r="D4" s="6">
        <v>11</v>
      </c>
      <c r="E4" s="6">
        <v>11</v>
      </c>
      <c r="F4" s="7">
        <f t="shared" si="2"/>
        <v>28</v>
      </c>
      <c r="G4" s="6">
        <f t="shared" si="0"/>
        <v>0.5</v>
      </c>
      <c r="H4" s="7">
        <f t="shared" si="1"/>
        <v>14</v>
      </c>
      <c r="I4" s="7">
        <f t="shared" si="3"/>
        <v>25</v>
      </c>
      <c r="J4" s="8">
        <f>J3+I4</f>
        <v>100.08222811671088</v>
      </c>
    </row>
    <row r="5" spans="1:10" ht="18" customHeight="1">
      <c r="A5" s="6" t="s">
        <v>12</v>
      </c>
      <c r="B5" s="6">
        <v>50</v>
      </c>
      <c r="C5" s="6">
        <f>D5+E5</f>
        <v>16</v>
      </c>
      <c r="D5" s="6">
        <v>8</v>
      </c>
      <c r="E5" s="6">
        <v>8</v>
      </c>
      <c r="F5" s="7">
        <f t="shared" si="2"/>
        <v>34</v>
      </c>
      <c r="G5" s="6">
        <f t="shared" si="0"/>
        <v>0.5</v>
      </c>
      <c r="H5" s="7">
        <f t="shared" si="1"/>
        <v>17</v>
      </c>
      <c r="I5" s="7">
        <f t="shared" si="3"/>
        <v>25</v>
      </c>
      <c r="J5" s="8">
        <f>J4+I5</f>
        <v>125.08222811671088</v>
      </c>
    </row>
    <row r="6" spans="1:9" ht="18" customHeight="1">
      <c r="A6" s="1"/>
      <c r="B6" s="1"/>
      <c r="C6" s="1"/>
      <c r="D6" s="1"/>
      <c r="E6" s="1"/>
      <c r="F6" s="1"/>
      <c r="G6" s="1"/>
      <c r="H6" s="9"/>
      <c r="I6" s="9"/>
    </row>
    <row r="7" spans="1:9" ht="18" customHeight="1">
      <c r="A7" s="10" t="s">
        <v>11</v>
      </c>
      <c r="B7" s="6">
        <f>SUM(B2:B4)</f>
        <v>257</v>
      </c>
      <c r="C7" s="6">
        <f>SUM(C2:C4)</f>
        <v>90</v>
      </c>
      <c r="D7" s="6">
        <f>SUM(D2:D4)</f>
        <v>56</v>
      </c>
      <c r="E7" s="6">
        <f>SUM(E2:E4)</f>
        <v>34</v>
      </c>
      <c r="F7" s="7">
        <f t="shared" si="2"/>
        <v>167</v>
      </c>
      <c r="G7" s="6">
        <f t="shared" si="0"/>
        <v>0.6222222222222222</v>
      </c>
      <c r="H7" s="7">
        <f t="shared" si="1"/>
        <v>63.08888888888889</v>
      </c>
      <c r="I7" s="7">
        <f t="shared" si="3"/>
        <v>97.08888888888889</v>
      </c>
    </row>
    <row r="8" spans="1:9" ht="18" customHeight="1">
      <c r="A8" s="10" t="s">
        <v>13</v>
      </c>
      <c r="B8" s="6">
        <f>SUM(B2:B5)</f>
        <v>307</v>
      </c>
      <c r="C8" s="6">
        <f>SUM(C2:C5)</f>
        <v>106</v>
      </c>
      <c r="D8" s="6">
        <f>SUM(D2:D5)</f>
        <v>64</v>
      </c>
      <c r="E8" s="6">
        <f>SUM(E2:E5)</f>
        <v>42</v>
      </c>
      <c r="F8" s="7">
        <f t="shared" si="2"/>
        <v>201</v>
      </c>
      <c r="G8" s="6">
        <f t="shared" si="0"/>
        <v>0.6037735849056604</v>
      </c>
      <c r="H8" s="7">
        <f t="shared" si="1"/>
        <v>79.64150943396227</v>
      </c>
      <c r="I8" s="7">
        <f t="shared" si="3"/>
        <v>121.64150943396227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KDM</dc:creator>
  <cp:keywords/>
  <dc:description/>
  <cp:lastModifiedBy>admin</cp:lastModifiedBy>
  <dcterms:created xsi:type="dcterms:W3CDTF">2011-01-25T10:09:27Z</dcterms:created>
  <dcterms:modified xsi:type="dcterms:W3CDTF">2011-01-31T16:41:56Z</dcterms:modified>
  <cp:category/>
  <cp:version/>
  <cp:contentType/>
  <cp:contentStatus/>
</cp:coreProperties>
</file>